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<sst xmlns="http://schemas.openxmlformats.org/spreadsheetml/2006/main" count="214" uniqueCount="205">
  <si>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</si>
  <si>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</si>
  <si>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</si>
  <si>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</si>
  <si>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</si>
  <si>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</si>
  <si>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</si>
  <si>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</si>
  <si>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</si>
  <si>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</si>
  <si>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</si>
  <si>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</si>
  <si>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</si>
  <si>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</si>
  <si>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</si>
  <si>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</si>
  <si>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</si>
  <si>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</si>
  <si>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</si>
  <si>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</si>
  <si>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</si>
  <si>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</si>
  <si>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</si>
  <si>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</si>
  <si>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</si>
  <si>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</si>
  <si>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</si>
  <si>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</si>
  <si>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</si>
  <si>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</si>
  <si>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</si>
  <si>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</si>
  <si>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</si>
  <si>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</si>
  <si>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</si>
  <si>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</si>
  <si>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</si>
  <si>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</si>
  <si>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</si>
  <si>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</si>
  <si>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</si>
  <si>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</si>
  <si>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</si>
  <si>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</si>
  <si>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</si>
  <si>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</si>
  <si>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</si>
  <si>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</si>
  <si>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</si>
  <si>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</si>
  <si>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</si>
  <si>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</si>
  <si>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</si>
  <si>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</si>
  <si>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</si>
  <si>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</si>
  <si>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</si>
  <si>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</si>
  <si>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</si>
  <si>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</si>
  <si>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</si>
  <si>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</si>
  <si>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</si>
  <si>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</si>
  <si>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</si>
  <si>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</si>
  <si>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</si>
  <si>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</si>
  <si>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</si>
  <si>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</si>
  <si>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</si>
  <si>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</si>
  <si>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</si>
  <si>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</si>
  <si>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</si>
  <si>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</si>
  <si>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</si>
  <si>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</si>
  <si>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</si>
  <si>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</si>
  <si>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</si>
  <si>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</si>
  <si>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</si>
  <si>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</si>
  <si>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</si>
  <si>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</si>
  <si>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</si>
  <si>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</si>
  <si>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</si>
  <si>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</si>
  <si>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</si>
  <si>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</si>
  <si>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</si>
  <si>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</si>
  <si>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</si>
  <si>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</si>
  <si>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</si>
  <si>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</si>
  <si>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</si>
  <si>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</si>
  <si>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</si>
  <si>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</si>
  <si>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</si>
  <si>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</si>
  <si>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</si>
  <si>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</si>
  <si>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</si>
  <si>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</si>
  <si>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</si>
  <si>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</si>
  <si>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</si>
  <si>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</si>
  <si>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</si>
  <si>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</si>
  <si>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</si>
  <si>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</si>
  <si>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</si>
  <si>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</si>
  <si>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</si>
  <si>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</si>
  <si>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</si>
  <si>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</si>
  <si>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</si>
  <si>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</si>
  <si>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</si>
  <si>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</si>
  <si>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</si>
  <si>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</si>
  <si>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</si>
  <si>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</si>
  <si>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</si>
  <si>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</si>
  <si>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</si>
  <si>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</si>
  <si>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</si>
  <si>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</si>
  <si>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</si>
  <si>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</si>
  <si>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</si>
  <si>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</si>
  <si>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</si>
  <si>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</si>
  <si>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</si>
  <si>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</si>
  <si>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</si>
  <si>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</si>
  <si>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</si>
  <si>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</si>
  <si>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</si>
  <si>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</si>
  <si>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</si>
  <si>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</si>
  <si>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</si>
  <si>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</si>
  <si>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</si>
  <si>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</si>
  <si>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</si>
  <si>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</si>
  <si>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</si>
  <si>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</si>
  <si>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</si>
  <si>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</si>
  <si>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</si>
  <si>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</si>
  <si>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</si>
  <si>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</si>
  <si>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</si>
  <si>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</si>
  <si>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</si>
  <si>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</si>
  <si>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</si>
  <si>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</si>
  <si>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</si>
  <si>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</si>
  <si>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</si>
  <si>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</si>
  <si>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</si>
  <si>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</si>
  <si>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</si>
  <si>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</si>
  <si>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</si>
  <si>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</si>
  <si>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</si>
  <si>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</si>
  <si>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</si>
  <si>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</si>
  <si>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</si>
  <si>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</si>
  <si>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</si>
  <si>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</si>
  <si>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</si>
  <si>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</si>
  <si>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</si>
  <si>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</si>
  <si>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</si>
  <si>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</si>
  <si>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</si>
  <si>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</si>
  <si>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</si>
  <si>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</si>
  <si>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</si>
  <si>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</si>
  <si>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اسمنت الشمالية</t>
  </si>
  <si>
    <t>NORTHERN CEMENT CO.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</si>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</sst>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F113" sqref="F113:H113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141224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3</v>
      </c>
      <c r="F6" s="13">
        <v>3.17</v>
      </c>
      <c r="G6" s="13">
        <v>3.3</v>
      </c>
      <c r="H6" s="13" t="s">
        <v>204</v>
      </c>
      <c r="I6" s="4" t="s">
        <v>139</v>
      </c>
    </row>
    <row r="7" spans="4:9" ht="20.100000000000001" customHeight="1">
      <c r="D7" s="10" t="s">
        <v>126</v>
      </c>
      <c r="E7" s="14">
        <v>889082.75</v>
      </c>
      <c r="F7" s="14">
        <v>1403860.84</v>
      </c>
      <c r="G7" s="14">
        <v>13662796.460000001</v>
      </c>
      <c r="H7" s="13" t="s">
        <v>204</v>
      </c>
      <c r="I7" s="4" t="s">
        <v>140</v>
      </c>
    </row>
    <row r="8" spans="4:9" ht="20.100000000000001" customHeight="1">
      <c r="D8" s="10" t="s">
        <v>25</v>
      </c>
      <c r="E8" s="14">
        <v>437829</v>
      </c>
      <c r="F8" s="14">
        <v>486054</v>
      </c>
      <c r="G8" s="14">
        <v>4454683</v>
      </c>
      <c r="H8" s="13" t="s">
        <v>204</v>
      </c>
      <c r="I8" s="4" t="s">
        <v>1</v>
      </c>
    </row>
    <row r="9" spans="4:9" ht="20.100000000000001" customHeight="1">
      <c r="D9" s="10" t="s">
        <v>26</v>
      </c>
      <c r="E9" s="14">
        <v>1236</v>
      </c>
      <c r="F9" s="14">
        <v>1309</v>
      </c>
      <c r="G9" s="14">
        <v>7918</v>
      </c>
      <c r="H9" s="13" t="s">
        <v>204</v>
      </c>
      <c r="I9" s="4" t="s">
        <v>2</v>
      </c>
    </row>
    <row r="10" spans="4:9" ht="20.100000000000001" customHeight="1">
      <c r="D10" s="10" t="s">
        <v>27</v>
      </c>
      <c r="E10" s="14">
        <v>55000000</v>
      </c>
      <c r="F10" s="14">
        <v>55000000</v>
      </c>
      <c r="G10" s="14">
        <v>55000000</v>
      </c>
      <c r="H10" s="14">
        <v>50000000</v>
      </c>
      <c r="I10" s="4" t="s">
        <v>24</v>
      </c>
    </row>
    <row r="11" spans="4:9" ht="20.100000000000001" customHeight="1">
      <c r="D11" s="10" t="s">
        <v>127</v>
      </c>
      <c r="E11" s="14">
        <v>165000000</v>
      </c>
      <c r="F11" s="14">
        <v>174350000</v>
      </c>
      <c r="G11" s="14">
        <v>181500000</v>
      </c>
      <c r="H11" s="14">
        <v>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7609697</v>
      </c>
      <c r="F16" s="56">
        <v>3035098</v>
      </c>
      <c r="G16" s="56">
        <v>12782825</v>
      </c>
      <c r="H16" s="56">
        <v>3538074</v>
      </c>
      <c r="I16" s="3" t="s">
        <v>58</v>
      </c>
    </row>
    <row r="17" spans="4:9" ht="20.100000000000001" customHeight="1">
      <c r="D17" s="10" t="s">
        <v>128</v>
      </c>
      <c r="E17" s="57">
        <v>4254467</v>
      </c>
      <c r="F17" s="57">
        <v>3770379</v>
      </c>
      <c r="G17" s="57">
        <v>1464548</v>
      </c>
      <c r="H17" s="57">
        <v>1691497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9125139</v>
      </c>
      <c r="F19" s="57">
        <v>5326632</v>
      </c>
      <c r="G19" s="57">
        <v>5012840</v>
      </c>
      <c r="H19" s="57">
        <v>1558470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11658452</v>
      </c>
      <c r="F21" s="57">
        <v>9730340</v>
      </c>
      <c r="G21" s="57">
        <v>7461976</v>
      </c>
      <c r="H21" s="57">
        <v>5886264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33736288</v>
      </c>
      <c r="F23" s="57">
        <v>28256286</v>
      </c>
      <c r="G23" s="57">
        <v>33533705</v>
      </c>
      <c r="H23" s="57">
        <v>19781640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40177385</v>
      </c>
      <c r="F25" s="57">
        <v>42276783</v>
      </c>
      <c r="G25" s="57">
        <v>44260297</v>
      </c>
      <c r="H25" s="57">
        <v>45527596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408653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40586038</v>
      </c>
      <c r="F28" s="57">
        <v>42276783</v>
      </c>
      <c r="G28" s="57">
        <v>44260297</v>
      </c>
      <c r="H28" s="57">
        <v>45527596</v>
      </c>
      <c r="I28" s="4" t="s">
        <v>175</v>
      </c>
    </row>
    <row r="29" spans="4:9" ht="20.100000000000001" customHeight="1">
      <c r="D29" s="10" t="s">
        <v>72</v>
      </c>
      <c r="E29" s="57">
        <v>110732</v>
      </c>
      <c r="F29" s="57">
        <v>130490</v>
      </c>
      <c r="G29" s="57">
        <v>150249</v>
      </c>
      <c r="H29" s="57">
        <v>170007</v>
      </c>
      <c r="I29" s="4" t="s">
        <v>176</v>
      </c>
    </row>
    <row r="30" spans="4:9" ht="20.100000000000001" customHeight="1">
      <c r="D30" s="21" t="s">
        <v>29</v>
      </c>
      <c r="E30" s="58">
        <v>74433058</v>
      </c>
      <c r="F30" s="58">
        <v>70663559</v>
      </c>
      <c r="G30" s="58">
        <v>77944251</v>
      </c>
      <c r="H30" s="58">
        <v>65479243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2160427</v>
      </c>
      <c r="F35" s="56">
        <v>3240930</v>
      </c>
      <c r="G35" s="56">
        <v>1147502</v>
      </c>
      <c r="H35" s="56">
        <v>1205719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207844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9821049</v>
      </c>
      <c r="F39" s="57">
        <v>7818217</v>
      </c>
      <c r="G39" s="57">
        <v>9686081</v>
      </c>
      <c r="H39" s="57">
        <v>3197527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9821049</v>
      </c>
      <c r="F43" s="58">
        <v>7818217</v>
      </c>
      <c r="G43" s="58">
        <v>9686081</v>
      </c>
      <c r="H43" s="58">
        <v>3197527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55000000</v>
      </c>
      <c r="F46" s="56">
        <v>55000000</v>
      </c>
      <c r="G46" s="56">
        <v>55000000</v>
      </c>
      <c r="H46" s="56">
        <v>55000000</v>
      </c>
      <c r="I46" s="3" t="s">
        <v>5</v>
      </c>
    </row>
    <row r="47" spans="4:9" ht="20.100000000000001" customHeight="1">
      <c r="D47" s="10" t="s">
        <v>31</v>
      </c>
      <c r="E47" s="57">
        <v>55000000</v>
      </c>
      <c r="F47" s="57">
        <v>55000000</v>
      </c>
      <c r="G47" s="57">
        <v>55000000</v>
      </c>
      <c r="H47" s="57">
        <v>50000000</v>
      </c>
      <c r="I47" s="4" t="s">
        <v>6</v>
      </c>
    </row>
    <row r="48" spans="4:9" ht="20.100000000000001" customHeight="1">
      <c r="D48" s="10" t="s">
        <v>130</v>
      </c>
      <c r="E48" s="57">
        <v>55000000</v>
      </c>
      <c r="F48" s="57">
        <v>55000000</v>
      </c>
      <c r="G48" s="57">
        <v>55000000</v>
      </c>
      <c r="H48" s="57">
        <v>50000000</v>
      </c>
      <c r="I48" s="4" t="s">
        <v>7</v>
      </c>
    </row>
    <row r="49" spans="4:9" ht="20.100000000000001" customHeight="1">
      <c r="D49" s="10" t="s">
        <v>73</v>
      </c>
      <c r="E49" s="57">
        <v>3955055</v>
      </c>
      <c r="F49" s="57">
        <v>3298585</v>
      </c>
      <c r="G49" s="57">
        <v>2823423</v>
      </c>
      <c r="H49" s="57">
        <v>1572863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/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5448701</v>
      </c>
      <c r="F55" s="57">
        <v>4400000</v>
      </c>
      <c r="G55" s="57">
        <v>9900000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/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144292</v>
      </c>
      <c r="F57" s="57">
        <v>170796</v>
      </c>
      <c r="G57" s="57">
        <v>105049</v>
      </c>
      <c r="H57" s="57">
        <v>62982</v>
      </c>
      <c r="I57" s="4" t="s">
        <v>62</v>
      </c>
    </row>
    <row r="58" spans="4:9" ht="20.100000000000001" customHeight="1">
      <c r="D58" s="10" t="s">
        <v>39</v>
      </c>
      <c r="E58" s="57">
        <v>63961</v>
      </c>
      <c r="F58" s="57">
        <v>-24039</v>
      </c>
      <c r="G58" s="57">
        <v>429698</v>
      </c>
      <c r="H58" s="57">
        <v>10645871</v>
      </c>
      <c r="I58" s="4" t="s">
        <v>155</v>
      </c>
    </row>
    <row r="59" spans="4:9" ht="20.100000000000001" customHeight="1">
      <c r="D59" s="10" t="s">
        <v>38</v>
      </c>
      <c r="E59" s="57">
        <v>64612009</v>
      </c>
      <c r="F59" s="57">
        <v>62845342</v>
      </c>
      <c r="G59" s="57">
        <v>68258170</v>
      </c>
      <c r="H59" s="57">
        <v>62281716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74433058</v>
      </c>
      <c r="F61" s="58">
        <v>70663559</v>
      </c>
      <c r="G61" s="58">
        <v>77944251</v>
      </c>
      <c r="H61" s="58">
        <v>65479243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52561358</v>
      </c>
      <c r="F65" s="56">
        <v>53602782</v>
      </c>
      <c r="G65" s="56">
        <v>63416831</v>
      </c>
      <c r="H65" s="56">
        <v>68403308</v>
      </c>
      <c r="I65" s="3" t="s">
        <v>88</v>
      </c>
    </row>
    <row r="66" spans="4:9" ht="20.100000000000001" customHeight="1">
      <c r="D66" s="10" t="s">
        <v>110</v>
      </c>
      <c r="E66" s="57">
        <v>43563019</v>
      </c>
      <c r="F66" s="57">
        <v>47084169</v>
      </c>
      <c r="G66" s="57">
        <v>49201834</v>
      </c>
      <c r="H66" s="57">
        <v>54322530</v>
      </c>
      <c r="I66" s="4" t="s">
        <v>89</v>
      </c>
    </row>
    <row r="67" spans="4:9" ht="20.100000000000001" customHeight="1">
      <c r="D67" s="10" t="s">
        <v>132</v>
      </c>
      <c r="E67" s="57">
        <v>8998339</v>
      </c>
      <c r="F67" s="57">
        <v>6518613</v>
      </c>
      <c r="G67" s="57">
        <v>14214997</v>
      </c>
      <c r="H67" s="57">
        <v>14080778</v>
      </c>
      <c r="I67" s="4" t="s">
        <v>90</v>
      </c>
    </row>
    <row r="68" spans="4:9" ht="20.100000000000001" customHeight="1">
      <c r="D68" s="10" t="s">
        <v>111</v>
      </c>
      <c r="E68" s="57">
        <v>1135613</v>
      </c>
      <c r="F68" s="57">
        <v>1090874</v>
      </c>
      <c r="G68" s="57">
        <v>1223391</v>
      </c>
      <c r="H68" s="57">
        <v>875186</v>
      </c>
      <c r="I68" s="4" t="s">
        <v>91</v>
      </c>
    </row>
    <row r="69" spans="4:9" ht="20.100000000000001" customHeight="1">
      <c r="D69" s="10" t="s">
        <v>112</v>
      </c>
      <c r="E69" s="57">
        <v>1307249</v>
      </c>
      <c r="F69" s="57">
        <v>641396</v>
      </c>
      <c r="G69" s="57">
        <v>546026</v>
      </c>
      <c r="H69" s="57">
        <v>286715</v>
      </c>
      <c r="I69" s="4" t="s">
        <v>92</v>
      </c>
    </row>
    <row r="70" spans="4:9" ht="20.100000000000001" customHeight="1">
      <c r="D70" s="10" t="s">
        <v>113</v>
      </c>
      <c r="E70" s="57">
        <v>2637432</v>
      </c>
      <c r="F70" s="57">
        <v>2633180</v>
      </c>
      <c r="G70" s="57">
        <v>2556296</v>
      </c>
      <c r="H70" s="57">
        <v>2410115</v>
      </c>
      <c r="I70" s="4" t="s">
        <v>93</v>
      </c>
    </row>
    <row r="71" spans="4:9" ht="20.100000000000001" customHeight="1">
      <c r="D71" s="10" t="s">
        <v>114</v>
      </c>
      <c r="E71" s="57">
        <v>804</v>
      </c>
      <c r="F71" s="57">
        <v>0</v>
      </c>
      <c r="G71" s="57">
        <v>69224</v>
      </c>
      <c r="H71" s="57">
        <v>54850</v>
      </c>
      <c r="I71" s="4" t="s">
        <v>94</v>
      </c>
    </row>
    <row r="72" spans="4:9" ht="20.100000000000001" customHeight="1">
      <c r="D72" s="10" t="s">
        <v>115</v>
      </c>
      <c r="E72" s="57">
        <v>6554673</v>
      </c>
      <c r="F72" s="57">
        <v>4786343</v>
      </c>
      <c r="G72" s="57">
        <v>12376356</v>
      </c>
      <c r="H72" s="57">
        <v>12864027</v>
      </c>
      <c r="I72" s="4" t="s">
        <v>95</v>
      </c>
    </row>
    <row r="73" spans="4:9" ht="20.100000000000001" customHeight="1">
      <c r="D73" s="10" t="s">
        <v>116</v>
      </c>
      <c r="E73" s="57">
        <v>32860</v>
      </c>
      <c r="F73" s="57">
        <v>33475</v>
      </c>
      <c r="G73" s="57">
        <v>170997</v>
      </c>
      <c r="H73" s="57">
        <v>22669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6587533</v>
      </c>
      <c r="F75" s="57">
        <v>4819818</v>
      </c>
      <c r="G75" s="57">
        <v>12547353</v>
      </c>
      <c r="H75" s="57">
        <v>12886696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6587533</v>
      </c>
      <c r="F77" s="57">
        <v>4819818</v>
      </c>
      <c r="G77" s="57">
        <v>12547353</v>
      </c>
      <c r="H77" s="57">
        <v>12886696</v>
      </c>
      <c r="I77" s="50" t="s">
        <v>199</v>
      </c>
    </row>
    <row r="78" spans="4:9" ht="20.100000000000001" customHeight="1">
      <c r="D78" s="10" t="s">
        <v>157</v>
      </c>
      <c r="E78" s="57">
        <v>460328</v>
      </c>
      <c r="F78" s="57">
        <v>332516</v>
      </c>
      <c r="G78" s="57">
        <v>887294</v>
      </c>
      <c r="H78" s="57">
        <v>905116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54093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6127205</v>
      </c>
      <c r="F82" s="57">
        <v>4487302</v>
      </c>
      <c r="G82" s="57">
        <v>11660059</v>
      </c>
      <c r="H82" s="57">
        <v>11927487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6127205</v>
      </c>
      <c r="F84" s="58">
        <v>4487302</v>
      </c>
      <c r="G84" s="58">
        <v>11660059</v>
      </c>
      <c r="H84" s="58">
        <v>11927487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3035098</v>
      </c>
      <c r="F88" s="56">
        <v>12782825</v>
      </c>
      <c r="G88" s="56">
        <v>3538074</v>
      </c>
      <c r="H88" s="56">
        <v>5536430</v>
      </c>
      <c r="I88" s="3" t="s">
        <v>16</v>
      </c>
    </row>
    <row r="89" spans="4:9" ht="20.100000000000001" customHeight="1">
      <c r="D89" s="10" t="s">
        <v>43</v>
      </c>
      <c r="E89" s="57">
        <v>10070023</v>
      </c>
      <c r="F89" s="57">
        <v>561310</v>
      </c>
      <c r="G89" s="57">
        <v>16166729</v>
      </c>
      <c r="H89" s="57">
        <v>18056</v>
      </c>
      <c r="I89" s="4" t="s">
        <v>17</v>
      </c>
    </row>
    <row r="90" spans="4:9" ht="20.100000000000001" customHeight="1">
      <c r="D90" s="10" t="s">
        <v>44</v>
      </c>
      <c r="E90" s="57">
        <v>-927733</v>
      </c>
      <c r="F90" s="57">
        <v>-616881</v>
      </c>
      <c r="G90" s="57">
        <v>-1266883</v>
      </c>
      <c r="H90" s="57">
        <v>-2016412</v>
      </c>
      <c r="I90" s="4" t="s">
        <v>18</v>
      </c>
    </row>
    <row r="91" spans="4:9" ht="20.100000000000001" customHeight="1">
      <c r="D91" s="10" t="s">
        <v>45</v>
      </c>
      <c r="E91" s="57">
        <v>-4567691</v>
      </c>
      <c r="F91" s="57">
        <v>-9692156</v>
      </c>
      <c r="G91" s="57">
        <v>-5655095</v>
      </c>
      <c r="H91" s="57">
        <v>0</v>
      </c>
      <c r="I91" s="4" t="s">
        <v>19</v>
      </c>
    </row>
    <row r="92" spans="4:9" ht="20.100000000000001" customHeight="1">
      <c r="D92" s="21" t="s">
        <v>47</v>
      </c>
      <c r="E92" s="58">
        <v>7609697</v>
      </c>
      <c r="F92" s="58">
        <v>3035098</v>
      </c>
      <c r="G92" s="58">
        <v>12782825</v>
      </c>
      <c r="H92" s="58">
        <v>3538074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0.79605272727272725</v>
      </c>
      <c r="F96" s="22">
        <f>+F8*100/F10</f>
        <v>0.88373454545454544</v>
      </c>
      <c r="G96" s="22">
        <f>+G8*100/G10</f>
        <v>8.0994236363636372</v>
      </c>
      <c r="H96" s="22" t="e">
        <f>+H8*100/H10</f>
        <v>#VALUE!</v>
      </c>
      <c r="I96" s="3" t="s">
        <v>22</v>
      </c>
    </row>
    <row r="97" spans="1:15" ht="20.100000000000001" customHeight="1">
      <c r="D97" s="10" t="s">
        <v>49</v>
      </c>
      <c r="E97" s="13">
        <f>+E84/E10</f>
        <v>0.11140372727272728</v>
      </c>
      <c r="F97" s="13">
        <f>+F84/F10</f>
        <v>8.1587309090909096E-2</v>
      </c>
      <c r="G97" s="13">
        <f>+G84/G10</f>
        <v>0.21200107272727273</v>
      </c>
      <c r="H97" s="13">
        <f>+H84/H10</f>
        <v>0.23854974000000001</v>
      </c>
      <c r="I97" s="4" t="s">
        <v>23</v>
      </c>
    </row>
    <row r="98" spans="1:15" ht="20.100000000000001" customHeight="1">
      <c r="D98" s="10" t="s">
        <v>50</v>
      </c>
      <c r="E98" s="13">
        <f>+E55/E10</f>
        <v>9.9067290909090916E-2</v>
      </c>
      <c r="F98" s="13">
        <f>+F55/F10</f>
        <v>0.08</v>
      </c>
      <c r="G98" s="13">
        <f>+G55/G10</f>
        <v>0.18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1.1747638</v>
      </c>
      <c r="F99" s="13">
        <f>+F59/F10</f>
        <v>1.1426425818181818</v>
      </c>
      <c r="G99" s="13">
        <f>+G59/G10</f>
        <v>1.2410576363636363</v>
      </c>
      <c r="H99" s="13">
        <f>+H59/H10</f>
        <v>1.24563432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26.92908104102931</v>
      </c>
      <c r="F100" s="13">
        <f>+F11/F84</f>
        <v>38.854082029691781</v>
      </c>
      <c r="G100" s="13">
        <f>+G11/G84</f>
        <v>15.565958971562665</v>
      </c>
      <c r="H100" s="13">
        <f>+H11/H84</f>
        <v>0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3.3022430303030301</v>
      </c>
      <c r="F101" s="13">
        <f>+F55*100/F11</f>
        <v>2.5236593059936907</v>
      </c>
      <c r="G101" s="13">
        <f>+G55*100/G11</f>
        <v>5.4545454545454541</v>
      </c>
      <c r="H101" s="13" t="e">
        <f>+H55*100/H11</f>
        <v>#DIV/0!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88.926370180204515</v>
      </c>
      <c r="F102" s="13">
        <f>+F55*100/F84</f>
        <v>98.054465690073897</v>
      </c>
      <c r="G102" s="13">
        <f>+G55*100/G84</f>
        <v>84.905230753978174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2.5537048383683598</v>
      </c>
      <c r="F103" s="23">
        <f>+F11/F59</f>
        <v>2.7742708441303416</v>
      </c>
      <c r="G103" s="23">
        <f>+G11/G59</f>
        <v>2.6590223558586468</v>
      </c>
      <c r="H103" s="23">
        <f>+H11/H59</f>
        <v>0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17.119685149687342</v>
      </c>
      <c r="F105" s="30">
        <f>+F67*100/F65</f>
        <v>12.160960227773252</v>
      </c>
      <c r="G105" s="30">
        <f>+G67*100/G65</f>
        <v>22.415180285498657</v>
      </c>
      <c r="H105" s="30">
        <f>+H67*100/H65</f>
        <v>20.584937208007542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12.533034249229253</v>
      </c>
      <c r="F106" s="31">
        <f>+F75*100/F65</f>
        <v>8.9917310635108461</v>
      </c>
      <c r="G106" s="31">
        <f>+G75*100/G65</f>
        <v>19.78552507614264</v>
      </c>
      <c r="H106" s="31">
        <f>+H75*100/H65</f>
        <v>18.839287713980148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11.657242569722039</v>
      </c>
      <c r="F107" s="31">
        <f>+F82*100/F65</f>
        <v>8.3713975890281223</v>
      </c>
      <c r="G107" s="31">
        <f>+G82*100/G65</f>
        <v>18.386379161708664</v>
      </c>
      <c r="H107" s="31">
        <f>+H82*100/H65</f>
        <v>17.437003192886518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8.2318329578773994</v>
      </c>
      <c r="F108" s="31">
        <f>(F82+F76)*100/F30</f>
        <v>6.3502349209441888</v>
      </c>
      <c r="G108" s="31">
        <f>(G82+G76)*100/G30</f>
        <v>14.959485594389765</v>
      </c>
      <c r="H108" s="31">
        <f>(H82+H76)*100/H30</f>
        <v>18.21567637854335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9.483074578287761</v>
      </c>
      <c r="F109" s="29">
        <f>+F84*100/F59</f>
        <v>7.1402300587368908</v>
      </c>
      <c r="G109" s="29">
        <f>+G84*100/G59</f>
        <v>17.082290662055545</v>
      </c>
      <c r="H109" s="29">
        <f>+H84*100/H59</f>
        <v>19.15086443668315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13.194472004629986</v>
      </c>
      <c r="F111" s="22">
        <f>+F43*100/F30</f>
        <v>11.064001177749907</v>
      </c>
      <c r="G111" s="22">
        <f>+G43*100/G30</f>
        <v>12.426934476540161</v>
      </c>
      <c r="H111" s="22">
        <f>+H43*100/H30</f>
        <v>4.8832681220825966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86.805527995370014</v>
      </c>
      <c r="F112" s="13">
        <f>+F59*100/F30</f>
        <v>88.935998822250099</v>
      </c>
      <c r="G112" s="13">
        <f>+G59*100/G30</f>
        <v>87.573065523459832</v>
      </c>
      <c r="H112" s="13">
        <f>+H59*100/H30</f>
        <v>95.116731877917402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0.70615610069386103</v>
      </c>
      <c r="F115" s="22">
        <f>+F65/F30</f>
        <v>0.75856329285650614</v>
      </c>
      <c r="G115" s="22">
        <f>+G65/G30</f>
        <v>0.81361781255682342</v>
      </c>
      <c r="H115" s="22">
        <f>+H65/H30</f>
        <v>1.0446563653767347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1.2950600893834476</v>
      </c>
      <c r="F116" s="13">
        <f>+F65/F28</f>
        <v>1.2679011551091766</v>
      </c>
      <c r="G116" s="13">
        <f>+G65/G28</f>
        <v>1.4328153062325812</v>
      </c>
      <c r="H116" s="13">
        <f>+H65/H28</f>
        <v>1.502458157465639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2.1978186377313644</v>
      </c>
      <c r="F117" s="23">
        <f>+F65/F120</f>
        <v>2.6226930734014058</v>
      </c>
      <c r="G117" s="23">
        <f>+G65/G120</f>
        <v>2.6592515464014359</v>
      </c>
      <c r="H117" s="23">
        <f>+H65/H120</f>
        <v>4.1246286732368507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3.4351002627112441</v>
      </c>
      <c r="F119" s="59">
        <f>+F23/F39</f>
        <v>3.6141598525597334</v>
      </c>
      <c r="G119" s="59">
        <f>+G23/G39</f>
        <v>3.4620508542102839</v>
      </c>
      <c r="H119" s="59">
        <f>+H23/H39</f>
        <v>6.186543538178098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23915239</v>
      </c>
      <c r="F120" s="58">
        <f>+F23-F39</f>
        <v>20438069</v>
      </c>
      <c r="G120" s="58">
        <f>+G23-G39</f>
        <v>23847624</v>
      </c>
      <c r="H120" s="58">
        <f>+H23-H39</f>
        <v>16584113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2014-10-21T19:11:46Z</dcterms:modified>
</cp:coreProperties>
</file>